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15" windowHeight="8250" activeTab="0"/>
  </bookViews>
  <sheets>
    <sheet name="Feuil1" sheetId="1" r:id="rId1"/>
    <sheet name="Feuil2" sheetId="2" state="hidden" r:id="rId2"/>
    <sheet name="Feuil3" sheetId="3" r:id="rId3"/>
  </sheets>
  <definedNames>
    <definedName name="_xlnm.Print_Area" localSheetId="0">'Feuil1'!$A$1:$G$74</definedName>
    <definedName name="_xlnm.Print_Area" localSheetId="2">'Feuil3'!$A$1:$L$26</definedName>
  </definedNames>
  <calcPr fullCalcOnLoad="1"/>
</workbook>
</file>

<file path=xl/sharedStrings.xml><?xml version="1.0" encoding="utf-8"?>
<sst xmlns="http://schemas.openxmlformats.org/spreadsheetml/2006/main" count="143" uniqueCount="138">
  <si>
    <t xml:space="preserve">Nom :  </t>
  </si>
  <si>
    <t>Questions</t>
  </si>
  <si>
    <t>plutot oui</t>
  </si>
  <si>
    <t>plutot non</t>
  </si>
  <si>
    <t>Je dis souvent oui, alors que je voudrais dire non.</t>
  </si>
  <si>
    <t xml:space="preserve">Je défends mes droits, sans empiéter sur ceux des autres... </t>
  </si>
  <si>
    <t>Je préfère dissimuler ce que je pense ou ressens, si je ne connais pas bien la personne.</t>
  </si>
  <si>
    <t>Je suis plutôt autoritaire et décidé.</t>
  </si>
  <si>
    <t xml:space="preserve">Il est en général plus facile et habile d'agir par personne interposée que directement. </t>
  </si>
  <si>
    <t xml:space="preserve">Je ne crains pas de critiquer et de dire aux gens ce que je pense... </t>
  </si>
  <si>
    <t>Je n'ose pas refuser certaines tâches qui manifestement ne relèvent pas de mes attributions.</t>
  </si>
  <si>
    <t>Je ne crains pas de donner mon opinion, même en face d'interlocuteurs hostiles.</t>
  </si>
  <si>
    <t xml:space="preserve">Quand il y a un débat, je préfère me tenir en retrait pour voir comment cela va tourner. </t>
  </si>
  <si>
    <t>On me reproche parfois d'avoir l'esprit de contradiction.</t>
  </si>
  <si>
    <t xml:space="preserve">J'ai du mal à écouter les autres. </t>
  </si>
  <si>
    <t xml:space="preserve">Je m'arrange pour être dans les secrets des dieux, cela m'a bien rendu service. </t>
  </si>
  <si>
    <t xml:space="preserve">On me considère en général comme assez malin et habile dans les relations. </t>
  </si>
  <si>
    <t xml:space="preserve">J'entretiens avec les autres des rapports fondés sur la confiance plutôt que sur la domination ou le calcul. </t>
  </si>
  <si>
    <t>Je préfère ne pas demander de l'aide à un collègue, il risquerait de penser que je ne suis pas compétent.</t>
  </si>
  <si>
    <t xml:space="preserve">Je suis timide et je me sens bloqué dès que je dois réaliser une action inhabituelle. </t>
  </si>
  <si>
    <t xml:space="preserve">On me dit "soupe au lait" ; je m'énerve et cela fait rire les autres. </t>
  </si>
  <si>
    <t xml:space="preserve">Je suis à l'aise dans les contacts en "face à face". </t>
  </si>
  <si>
    <t xml:space="preserve">Je joue assez souvent la comédie : comment faire autrement pour arriver à ses fins ? </t>
  </si>
  <si>
    <t xml:space="preserve">Je suis bavard et je coupe la parole aux autres sans m'en rendre compte à temps. </t>
  </si>
  <si>
    <t>J'ai de l'ambition et je suis prêt à faire ce qu'il faut pour arriver.</t>
  </si>
  <si>
    <t xml:space="preserve">Je sais en général qui il faut voir et quand il faut le voir : c'est important pour réussir. </t>
  </si>
  <si>
    <t xml:space="preserve">En cas de désaccord, je recherche les compromis réalistes sur la base des intérêts mutuels. </t>
  </si>
  <si>
    <t xml:space="preserve">Je préfère jouer cartes sur table. </t>
  </si>
  <si>
    <t xml:space="preserve">J'ai tendance à remettre à plus tard ce que je dois faire. </t>
  </si>
  <si>
    <t xml:space="preserve">Je laisse souvent un travail en train sans le terminer. </t>
  </si>
  <si>
    <t>En général, je me présente tel que je suis, sans dissimuler mes sentiments.</t>
  </si>
  <si>
    <t xml:space="preserve">Il en faut beaucoup pour m'intimider. </t>
  </si>
  <si>
    <t xml:space="preserve">Faire peur aux autres est souvent un bon moyen de prendre du pouvoir. </t>
  </si>
  <si>
    <t xml:space="preserve">Quand je me suis fait avoir une fois, je sais prendre ma revanche à l'occasion. </t>
  </si>
  <si>
    <t>Pour critiquer quelqu'un, il est efficace de lui reprocher de ne pas suivre ses propres principes. Il est forcément d'accord.</t>
  </si>
  <si>
    <t>Je sais tirer parti du système : je suis débrouillard.</t>
  </si>
  <si>
    <t xml:space="preserve">Je suis capable d'être moi-même, tout en continuant à être accepté socialement. </t>
  </si>
  <si>
    <t>Quand je ne suis pas d'accord, j'ose le dire sans passion et je me fais entendre.</t>
  </si>
  <si>
    <t xml:space="preserve">J'ai le souci de ne pas importuner les autres. </t>
  </si>
  <si>
    <t>J'ai du mal à prendre parti et à choisir.</t>
  </si>
  <si>
    <t xml:space="preserve">Je n'aime pas être la seule personne de mon avis dans un groupe : dans ce cas, je préfère me taire. </t>
  </si>
  <si>
    <t xml:space="preserve">Je n'ai pas peur de parler en public. </t>
  </si>
  <si>
    <t xml:space="preserve">La vie n'est que rapports de forces et lutte. </t>
  </si>
  <si>
    <t>Je n'ai pas peur de relever des défis dangereux et risqués.</t>
  </si>
  <si>
    <t>Créer des conflits peut être plus efficace que réduire les tensions.</t>
  </si>
  <si>
    <t xml:space="preserve">Jouer la franchise est un bon moyen pour mettre en confiance. </t>
  </si>
  <si>
    <t xml:space="preserve">Je sais écouter et je ne coupe pas la parole. </t>
  </si>
  <si>
    <t xml:space="preserve">Je mène jusqu'au bout ce que j'ai décidé de faire. </t>
  </si>
  <si>
    <t>Je n'ai pas peur d'exprimer mes sentiments tels que je les ressens.</t>
  </si>
  <si>
    <t xml:space="preserve">Je sais bien faire adhérer les gens et les amener à mes idées. </t>
  </si>
  <si>
    <t xml:space="preserve">Flatter tout un chacun reste encore un bon moyen d'obtenir ce que l'on veut. </t>
  </si>
  <si>
    <t xml:space="preserve">J'ai du mal à maîtriser mon temps de parole. </t>
  </si>
  <si>
    <t xml:space="preserve">Je sais manier l'ironie mordante. </t>
  </si>
  <si>
    <t xml:space="preserve">Je suis serviable et facile à vivre ; parfois même je me fais un peu exploiter. </t>
  </si>
  <si>
    <t xml:space="preserve">J'aime mieux observer que participer. </t>
  </si>
  <si>
    <t>Je préfère être dans la coulisse qu'au premier rang.</t>
  </si>
  <si>
    <t xml:space="preserve">Je ne pense pas que la manipulation soit une solution efficace. </t>
  </si>
  <si>
    <t xml:space="preserve">Il ne faut pas annoncer trop vite ses intentions, c'est maladroit. </t>
  </si>
  <si>
    <t xml:space="preserve">Je choque souvent les gens par mes propos. </t>
  </si>
  <si>
    <t xml:space="preserve">Je préfère être loup plutôt qu'agneau. </t>
  </si>
  <si>
    <t xml:space="preserve">Manipuler les autres est souvent le seul moyen pratique pour obtenir ce que l'on veut. </t>
  </si>
  <si>
    <t xml:space="preserve">Je sais en général protester avec efficacité, sans agressivité excessive. </t>
  </si>
  <si>
    <t>Je trouve que les problèmes ne peuvent être vraiment résolus sans en chercher les causes profondes.</t>
  </si>
  <si>
    <t>Je n'aime pas me faire mal voir.</t>
  </si>
  <si>
    <t>&lt;&lt;&lt; Questionnaire incomplet  &gt;&gt;&gt;</t>
  </si>
  <si>
    <t>&lt;&lt;&lt; Questionnaire à complèter &gt;&gt;&gt;</t>
  </si>
  <si>
    <t>&lt;&lt;&lt; Questionnaire mal complèté &gt;&gt;&gt;</t>
  </si>
  <si>
    <t>Erreur : vous devez choisir une réponse !</t>
  </si>
  <si>
    <t xml:space="preserve"> Questionnaire complet, voir le résultat  </t>
  </si>
  <si>
    <t xml:space="preserve">  </t>
  </si>
  <si>
    <t>Nom :</t>
  </si>
  <si>
    <t>Attitude de fuite</t>
  </si>
  <si>
    <t>Attitude d'attaque</t>
  </si>
  <si>
    <t>Attitude de manipulation</t>
  </si>
  <si>
    <t>Attitude assertive</t>
  </si>
  <si>
    <t>Question   1</t>
  </si>
  <si>
    <t>Question    4</t>
  </si>
  <si>
    <t>Question   3</t>
  </si>
  <si>
    <t>Question   2</t>
  </si>
  <si>
    <t>Question   7</t>
  </si>
  <si>
    <t>Question   6</t>
  </si>
  <si>
    <t>Question   5</t>
  </si>
  <si>
    <t>Question   8</t>
  </si>
  <si>
    <t>Question 15</t>
  </si>
  <si>
    <t>Question 10</t>
  </si>
  <si>
    <t>Question   9</t>
  </si>
  <si>
    <t>Question 14</t>
  </si>
  <si>
    <t>Question 16</t>
  </si>
  <si>
    <t>Question 11</t>
  </si>
  <si>
    <t>Question 12</t>
  </si>
  <si>
    <t>Question 18</t>
  </si>
  <si>
    <t>Question 17</t>
  </si>
  <si>
    <t>Question 20</t>
  </si>
  <si>
    <t>Question 13</t>
  </si>
  <si>
    <t>Question 23</t>
  </si>
  <si>
    <t>Question 25</t>
  </si>
  <si>
    <t>Question 21</t>
  </si>
  <si>
    <t>Question 19</t>
  </si>
  <si>
    <t>Question 24</t>
  </si>
  <si>
    <t>Question 26</t>
  </si>
  <si>
    <t>Question 28</t>
  </si>
  <si>
    <t>Question 22</t>
  </si>
  <si>
    <t>Question 27</t>
  </si>
  <si>
    <t>Question 35</t>
  </si>
  <si>
    <t>Question 29</t>
  </si>
  <si>
    <t>Question 31</t>
  </si>
  <si>
    <t>Question 33</t>
  </si>
  <si>
    <t>Question 36</t>
  </si>
  <si>
    <t>Question 30</t>
  </si>
  <si>
    <t>Question 32</t>
  </si>
  <si>
    <t>Question 34</t>
  </si>
  <si>
    <t>Question  37</t>
  </si>
  <si>
    <t>Question 39</t>
  </si>
  <si>
    <t>Question 41</t>
  </si>
  <si>
    <t>Question 38</t>
  </si>
  <si>
    <t>Question 50</t>
  </si>
  <si>
    <t>Question 40</t>
  </si>
  <si>
    <t>Question 42</t>
  </si>
  <si>
    <t>Question 43</t>
  </si>
  <si>
    <t>Question 51</t>
  </si>
  <si>
    <t>Question 48</t>
  </si>
  <si>
    <t>Question 46</t>
  </si>
  <si>
    <t>Question 44</t>
  </si>
  <si>
    <t>Question 52</t>
  </si>
  <si>
    <t>Question 49</t>
  </si>
  <si>
    <t>Question 47</t>
  </si>
  <si>
    <t>Question 45</t>
  </si>
  <si>
    <t>Question 59</t>
  </si>
  <si>
    <t>Question 55</t>
  </si>
  <si>
    <t>Question 54</t>
  </si>
  <si>
    <t>Question 53</t>
  </si>
  <si>
    <t>Question 60</t>
  </si>
  <si>
    <t>Question 56</t>
  </si>
  <si>
    <t>Question 57</t>
  </si>
  <si>
    <t>Question 58</t>
  </si>
  <si>
    <t>Total</t>
  </si>
  <si>
    <r>
      <t xml:space="preserve">Indiquez "1"  à chaque question, dans la case qui vous correspond le plus : </t>
    </r>
    <r>
      <rPr>
        <b/>
        <i/>
        <sz val="10"/>
        <rFont val="Arial"/>
        <family val="2"/>
      </rPr>
      <t>Vous devez répondre à toutes les questions pour valider ce test</t>
    </r>
  </si>
  <si>
    <t>Conçu et Réalisé par Entreprise &amp; développement - Reproduction interdite sans autorisation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</si>
</sst>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11"/>
      <name val="Courier New"/>
      <family val="3"/>
    </font>
    <font>
      <b/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11"/>
      <color indexed="40"/>
      <name val="Times New Roman"/>
      <family val="1"/>
    </font>
    <font>
      <b/>
      <sz val="11"/>
      <color indexed="4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CC0099"/>
      <name val="Arial"/>
      <family val="2"/>
    </font>
    <font>
      <b/>
      <sz val="11"/>
      <color rgb="FF00B0F0"/>
      <name val="Times New Roman"/>
      <family val="1"/>
    </font>
    <font>
      <b/>
      <sz val="11"/>
      <color rgb="FF00B0F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36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wrapText="1"/>
    </xf>
    <xf numFmtId="0" fontId="0" fillId="0" borderId="0" xfId="50">
      <alignment/>
      <protection/>
    </xf>
    <xf numFmtId="0" fontId="3" fillId="0" borderId="0" xfId="50" applyFont="1">
      <alignment/>
      <protection/>
    </xf>
    <xf numFmtId="0" fontId="0" fillId="0" borderId="0" xfId="50" applyFont="1" applyBorder="1" applyAlignment="1">
      <alignment horizontal="center"/>
      <protection/>
    </xf>
    <xf numFmtId="0" fontId="0" fillId="0" borderId="0" xfId="50" applyFont="1">
      <alignment/>
      <protection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9" fontId="0" fillId="0" borderId="0" xfId="51" applyFont="1" applyAlignment="1">
      <alignment/>
    </xf>
    <xf numFmtId="9" fontId="8" fillId="0" borderId="0" xfId="50" applyNumberFormat="1" applyFont="1">
      <alignment/>
      <protection/>
    </xf>
    <xf numFmtId="9" fontId="9" fillId="0" borderId="0" xfId="50" applyNumberFormat="1" applyFont="1">
      <alignment/>
      <protection/>
    </xf>
    <xf numFmtId="0" fontId="56" fillId="0" borderId="0" xfId="50" applyFont="1">
      <alignment/>
      <protection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57" fillId="0" borderId="26" xfId="0" applyFont="1" applyBorder="1" applyAlignment="1">
      <alignment horizontal="center" vertical="center" textRotation="180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textRotation="180"/>
    </xf>
    <xf numFmtId="0" fontId="60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textRotation="180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10" xfId="50" applyBorder="1" applyAlignment="1">
      <alignment/>
      <protection/>
    </xf>
    <xf numFmtId="0" fontId="0" fillId="0" borderId="30" xfId="50" applyBorder="1" applyAlignment="1">
      <alignment/>
      <protection/>
    </xf>
    <xf numFmtId="0" fontId="0" fillId="0" borderId="31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5743575</xdr:colOff>
      <xdr:row>1</xdr:row>
      <xdr:rowOff>1076325</xdr:rowOff>
    </xdr:to>
    <xdr:pic>
      <xdr:nvPicPr>
        <xdr:cNvPr id="1" name="Picture 33" descr="2018_03_06_09_39_35_FLOCH_010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5743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0</xdr:row>
      <xdr:rowOff>0</xdr:rowOff>
    </xdr:from>
    <xdr:ext cx="2238375" cy="371475"/>
    <xdr:sp fLocksText="0">
      <xdr:nvSpPr>
        <xdr:cNvPr id="1" name="ZoneTexte 1"/>
        <xdr:cNvSpPr txBox="1">
          <a:spLocks noChangeArrowheads="1"/>
        </xdr:cNvSpPr>
      </xdr:nvSpPr>
      <xdr:spPr>
        <a:xfrm>
          <a:off x="314325" y="0"/>
          <a:ext cx="2238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19050</xdr:rowOff>
    </xdr:from>
    <xdr:to>
      <xdr:col>2</xdr:col>
      <xdr:colOff>333375</xdr:colOff>
      <xdr:row>2</xdr:row>
      <xdr:rowOff>180975</xdr:rowOff>
    </xdr:to>
    <xdr:pic>
      <xdr:nvPicPr>
        <xdr:cNvPr id="2" name="Picture 33" descr="2018_03_06_09_39_35_FLOCH_010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G69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6.140625" style="0" customWidth="1"/>
    <col min="2" max="2" width="110.421875" style="9" customWidth="1"/>
    <col min="3" max="3" width="5.28125" style="9" customWidth="1"/>
    <col min="6" max="6" width="0" style="0" hidden="1" customWidth="1"/>
    <col min="7" max="7" width="13.8515625" style="0" customWidth="1"/>
  </cols>
  <sheetData>
    <row r="2" ht="85.5" customHeight="1"/>
    <row r="3" spans="2:3" ht="23.25">
      <c r="B3" s="1" t="s">
        <v>0</v>
      </c>
      <c r="C3" s="1"/>
    </row>
    <row r="4" spans="2:3" ht="23.25">
      <c r="B4" s="42"/>
      <c r="C4" s="1"/>
    </row>
    <row r="5" spans="2:3" ht="18.75" customHeight="1" thickBot="1">
      <c r="B5" s="2" t="s">
        <v>136</v>
      </c>
      <c r="C5" s="2"/>
    </row>
    <row r="6" spans="1:6" ht="13.5" thickBot="1">
      <c r="A6" s="3"/>
      <c r="B6" s="4" t="s">
        <v>1</v>
      </c>
      <c r="C6" s="10"/>
      <c r="D6" s="5" t="s">
        <v>2</v>
      </c>
      <c r="E6" s="6" t="s">
        <v>3</v>
      </c>
      <c r="F6" s="12"/>
    </row>
    <row r="7" spans="1:7" ht="24.75" customHeight="1">
      <c r="A7" s="7">
        <v>1</v>
      </c>
      <c r="B7" s="29" t="s">
        <v>4</v>
      </c>
      <c r="C7" s="46" t="str">
        <f>IF($D$68=60,E69,(IF($E$68&gt;=1,Feuil2!$A$3,Feuil2!$A$4)))</f>
        <v>&lt;&lt;&lt; Questionnaire à complèter &gt;&gt;&gt;</v>
      </c>
      <c r="D7" s="32"/>
      <c r="E7" s="33"/>
      <c r="F7" s="13">
        <f>SUM(D7:E7)</f>
        <v>0</v>
      </c>
      <c r="G7" s="14" t="str">
        <f>IF(F7&gt;1,Feuil2!$A$6,$E$69)</f>
        <v>  </v>
      </c>
    </row>
    <row r="8" spans="1:7" ht="24.75" customHeight="1">
      <c r="A8" s="7">
        <v>2</v>
      </c>
      <c r="B8" s="30" t="s">
        <v>5</v>
      </c>
      <c r="C8" s="47"/>
      <c r="D8" s="34"/>
      <c r="E8" s="35"/>
      <c r="F8" s="13">
        <f aca="true" t="shared" si="0" ref="F8:F66">SUM(D8:E8)</f>
        <v>0</v>
      </c>
      <c r="G8" s="14" t="str">
        <f>IF(F8&gt;1,Feuil2!$A$6,$E$69)</f>
        <v>  </v>
      </c>
    </row>
    <row r="9" spans="1:7" ht="24.75" customHeight="1">
      <c r="A9" s="7">
        <v>3</v>
      </c>
      <c r="B9" s="30" t="s">
        <v>6</v>
      </c>
      <c r="C9" s="47"/>
      <c r="D9" s="36"/>
      <c r="E9" s="37"/>
      <c r="F9" s="13">
        <f t="shared" si="0"/>
        <v>0</v>
      </c>
      <c r="G9" s="14" t="str">
        <f>IF(F9&gt;1,Feuil2!$A$6,$E$69)</f>
        <v>  </v>
      </c>
    </row>
    <row r="10" spans="1:7" ht="24.75" customHeight="1">
      <c r="A10" s="7">
        <v>4</v>
      </c>
      <c r="B10" s="30" t="s">
        <v>7</v>
      </c>
      <c r="C10" s="47"/>
      <c r="D10" s="34"/>
      <c r="E10" s="35"/>
      <c r="F10" s="13">
        <f t="shared" si="0"/>
        <v>0</v>
      </c>
      <c r="G10" s="14" t="str">
        <f>IF(F10&gt;1,Feuil2!$A$6,$E$69)</f>
        <v>  </v>
      </c>
    </row>
    <row r="11" spans="1:7" ht="24.75" customHeight="1">
      <c r="A11" s="7">
        <v>5</v>
      </c>
      <c r="B11" s="30" t="s">
        <v>8</v>
      </c>
      <c r="C11" s="47"/>
      <c r="D11" s="36"/>
      <c r="E11" s="37"/>
      <c r="F11" s="13">
        <f t="shared" si="0"/>
        <v>0</v>
      </c>
      <c r="G11" s="14" t="str">
        <f>IF(F11&gt;1,Feuil2!$A$6,$E$69)</f>
        <v>  </v>
      </c>
    </row>
    <row r="12" spans="1:7" ht="24.75" customHeight="1">
      <c r="A12" s="7">
        <v>6</v>
      </c>
      <c r="B12" s="30" t="s">
        <v>9</v>
      </c>
      <c r="C12" s="47"/>
      <c r="D12" s="34"/>
      <c r="E12" s="35"/>
      <c r="F12" s="13">
        <f t="shared" si="0"/>
        <v>0</v>
      </c>
      <c r="G12" s="14" t="str">
        <f>IF(F12&gt;1,Feuil2!$A$6,$E$69)</f>
        <v>  </v>
      </c>
    </row>
    <row r="13" spans="1:7" ht="24.75" customHeight="1">
      <c r="A13" s="7">
        <v>7</v>
      </c>
      <c r="B13" s="30" t="s">
        <v>10</v>
      </c>
      <c r="C13" s="47"/>
      <c r="D13" s="36"/>
      <c r="E13" s="37"/>
      <c r="F13" s="13">
        <f t="shared" si="0"/>
        <v>0</v>
      </c>
      <c r="G13" s="14" t="str">
        <f>IF(F13&gt;1,Feuil2!$A$6,$E$69)</f>
        <v>  </v>
      </c>
    </row>
    <row r="14" spans="1:7" ht="24.75" customHeight="1">
      <c r="A14" s="7">
        <v>8</v>
      </c>
      <c r="B14" s="30" t="s">
        <v>11</v>
      </c>
      <c r="C14" s="47"/>
      <c r="D14" s="34"/>
      <c r="E14" s="35"/>
      <c r="F14" s="13">
        <f t="shared" si="0"/>
        <v>0</v>
      </c>
      <c r="G14" s="14" t="str">
        <f>IF(F14&gt;1,Feuil2!$A$6,$E$69)</f>
        <v>  </v>
      </c>
    </row>
    <row r="15" spans="1:7" ht="24.75" customHeight="1">
      <c r="A15" s="7">
        <v>9</v>
      </c>
      <c r="B15" s="30" t="s">
        <v>12</v>
      </c>
      <c r="C15" s="47"/>
      <c r="D15" s="36"/>
      <c r="E15" s="37"/>
      <c r="F15" s="13">
        <f t="shared" si="0"/>
        <v>0</v>
      </c>
      <c r="G15" s="14" t="str">
        <f>IF(F15&gt;1,Feuil2!$A$6,$E$69)</f>
        <v>  </v>
      </c>
    </row>
    <row r="16" spans="1:7" ht="24.75" customHeight="1">
      <c r="A16" s="7">
        <v>10</v>
      </c>
      <c r="B16" s="30" t="s">
        <v>13</v>
      </c>
      <c r="C16" s="47"/>
      <c r="D16" s="34"/>
      <c r="E16" s="35"/>
      <c r="F16" s="13">
        <f t="shared" si="0"/>
        <v>0</v>
      </c>
      <c r="G16" s="14" t="str">
        <f>IF(F16&gt;1,Feuil2!$A$6,$E$69)</f>
        <v>  </v>
      </c>
    </row>
    <row r="17" spans="1:7" ht="24.75" customHeight="1">
      <c r="A17" s="7">
        <v>11</v>
      </c>
      <c r="B17" s="30" t="s">
        <v>14</v>
      </c>
      <c r="C17" s="43" t="str">
        <f>IF($D$68=60,Feuil2!$A$7,$D$69)</f>
        <v>  </v>
      </c>
      <c r="D17" s="36"/>
      <c r="E17" s="37"/>
      <c r="F17" s="13">
        <f t="shared" si="0"/>
        <v>0</v>
      </c>
      <c r="G17" s="14" t="str">
        <f>IF(F17&gt;1,Feuil2!$A$6,$E$69)</f>
        <v>  </v>
      </c>
    </row>
    <row r="18" spans="1:7" ht="24.75" customHeight="1">
      <c r="A18" s="7">
        <v>12</v>
      </c>
      <c r="B18" s="30" t="s">
        <v>15</v>
      </c>
      <c r="C18" s="44"/>
      <c r="D18" s="34"/>
      <c r="E18" s="35"/>
      <c r="F18" s="13">
        <f t="shared" si="0"/>
        <v>0</v>
      </c>
      <c r="G18" s="14" t="str">
        <f>IF(F18&gt;1,Feuil2!$A$6,$E$69)</f>
        <v>  </v>
      </c>
    </row>
    <row r="19" spans="1:7" ht="24.75" customHeight="1">
      <c r="A19" s="7">
        <v>13</v>
      </c>
      <c r="B19" s="30" t="s">
        <v>16</v>
      </c>
      <c r="C19" s="44"/>
      <c r="D19" s="36"/>
      <c r="E19" s="37"/>
      <c r="F19" s="13">
        <f t="shared" si="0"/>
        <v>0</v>
      </c>
      <c r="G19" s="14" t="str">
        <f>IF(F19&gt;1,Feuil2!$A$6,$E$69)</f>
        <v>  </v>
      </c>
    </row>
    <row r="20" spans="1:7" ht="24.75" customHeight="1">
      <c r="A20" s="7">
        <v>14</v>
      </c>
      <c r="B20" s="30" t="s">
        <v>17</v>
      </c>
      <c r="C20" s="44"/>
      <c r="D20" s="34"/>
      <c r="E20" s="35"/>
      <c r="F20" s="13">
        <f t="shared" si="0"/>
        <v>0</v>
      </c>
      <c r="G20" s="14" t="str">
        <f>IF(F20&gt;1,Feuil2!$A$6,$E$69)</f>
        <v>  </v>
      </c>
    </row>
    <row r="21" spans="1:7" ht="24.75" customHeight="1">
      <c r="A21" s="7">
        <v>15</v>
      </c>
      <c r="B21" s="30" t="s">
        <v>18</v>
      </c>
      <c r="C21" s="44"/>
      <c r="D21" s="36"/>
      <c r="E21" s="37"/>
      <c r="F21" s="13">
        <f t="shared" si="0"/>
        <v>0</v>
      </c>
      <c r="G21" s="14" t="str">
        <f>IF(F21&gt;1,Feuil2!$A$6,$E$69)</f>
        <v>  </v>
      </c>
    </row>
    <row r="22" spans="1:7" ht="24.75" customHeight="1">
      <c r="A22" s="7">
        <v>16</v>
      </c>
      <c r="B22" s="30" t="s">
        <v>19</v>
      </c>
      <c r="C22" s="44"/>
      <c r="D22" s="34"/>
      <c r="E22" s="35"/>
      <c r="F22" s="13">
        <f t="shared" si="0"/>
        <v>0</v>
      </c>
      <c r="G22" s="14" t="str">
        <f>IF(F22&gt;1,Feuil2!$A$6,$E$69)</f>
        <v>  </v>
      </c>
    </row>
    <row r="23" spans="1:7" ht="24.75" customHeight="1">
      <c r="A23" s="7">
        <v>17</v>
      </c>
      <c r="B23" s="30" t="s">
        <v>20</v>
      </c>
      <c r="C23" s="44"/>
      <c r="D23" s="36"/>
      <c r="E23" s="37"/>
      <c r="F23" s="13">
        <f t="shared" si="0"/>
        <v>0</v>
      </c>
      <c r="G23" s="14" t="str">
        <f>IF(F23&gt;1,Feuil2!$A$6,$E$69)</f>
        <v>  </v>
      </c>
    </row>
    <row r="24" spans="1:7" ht="24.75" customHeight="1">
      <c r="A24" s="7">
        <v>18</v>
      </c>
      <c r="B24" s="30" t="s">
        <v>21</v>
      </c>
      <c r="C24" s="44"/>
      <c r="D24" s="34"/>
      <c r="E24" s="35"/>
      <c r="F24" s="13">
        <f t="shared" si="0"/>
        <v>0</v>
      </c>
      <c r="G24" s="14" t="str">
        <f>IF(F24&gt;1,Feuil2!$A$6,$E$69)</f>
        <v>  </v>
      </c>
    </row>
    <row r="25" spans="1:7" ht="24.75" customHeight="1">
      <c r="A25" s="7">
        <v>19</v>
      </c>
      <c r="B25" s="30" t="s">
        <v>22</v>
      </c>
      <c r="C25" s="44"/>
      <c r="D25" s="36"/>
      <c r="E25" s="37"/>
      <c r="F25" s="13">
        <f t="shared" si="0"/>
        <v>0</v>
      </c>
      <c r="G25" s="14" t="str">
        <f>IF(F25&gt;1,Feuil2!$A$6,$E$69)</f>
        <v>  </v>
      </c>
    </row>
    <row r="26" spans="1:7" ht="24.75" customHeight="1">
      <c r="A26" s="7">
        <v>20</v>
      </c>
      <c r="B26" s="30" t="s">
        <v>23</v>
      </c>
      <c r="C26" s="44"/>
      <c r="D26" s="34"/>
      <c r="E26" s="35"/>
      <c r="F26" s="13">
        <f t="shared" si="0"/>
        <v>0</v>
      </c>
      <c r="G26" s="14" t="str">
        <f>IF(F26&gt;1,Feuil2!$A$6,$E$69)</f>
        <v>  </v>
      </c>
    </row>
    <row r="27" spans="1:7" ht="24.75" customHeight="1">
      <c r="A27" s="7">
        <v>21</v>
      </c>
      <c r="B27" s="30" t="s">
        <v>24</v>
      </c>
      <c r="C27" s="48" t="str">
        <f>IF($D$68=60,E69,(IF($E$68&gt;=1,Feuil2!$A$3,Feuil2!$A$4)))</f>
        <v>&lt;&lt;&lt; Questionnaire à complèter &gt;&gt;&gt;</v>
      </c>
      <c r="D27" s="36"/>
      <c r="E27" s="37"/>
      <c r="F27" s="13">
        <f t="shared" si="0"/>
        <v>0</v>
      </c>
      <c r="G27" s="14" t="str">
        <f>IF(F27&gt;1,Feuil2!$A$6,$E$69)</f>
        <v>  </v>
      </c>
    </row>
    <row r="28" spans="1:7" ht="24.75" customHeight="1">
      <c r="A28" s="7">
        <v>22</v>
      </c>
      <c r="B28" s="30" t="s">
        <v>25</v>
      </c>
      <c r="C28" s="47"/>
      <c r="D28" s="34"/>
      <c r="E28" s="35"/>
      <c r="F28" s="13">
        <f t="shared" si="0"/>
        <v>0</v>
      </c>
      <c r="G28" s="14" t="str">
        <f>IF(F28&gt;1,Feuil2!$A$6,$E$69)</f>
        <v>  </v>
      </c>
    </row>
    <row r="29" spans="1:7" ht="24.75" customHeight="1">
      <c r="A29" s="7">
        <v>23</v>
      </c>
      <c r="B29" s="30" t="s">
        <v>26</v>
      </c>
      <c r="C29" s="47"/>
      <c r="D29" s="36"/>
      <c r="E29" s="37"/>
      <c r="F29" s="13">
        <f t="shared" si="0"/>
        <v>0</v>
      </c>
      <c r="G29" s="14" t="str">
        <f>IF(F29&gt;1,Feuil2!$A$6,$E$69)</f>
        <v>  </v>
      </c>
    </row>
    <row r="30" spans="1:7" ht="24.75" customHeight="1">
      <c r="A30" s="7">
        <v>24</v>
      </c>
      <c r="B30" s="30" t="s">
        <v>27</v>
      </c>
      <c r="C30" s="47"/>
      <c r="D30" s="34"/>
      <c r="E30" s="35"/>
      <c r="F30" s="13">
        <f t="shared" si="0"/>
        <v>0</v>
      </c>
      <c r="G30" s="14" t="str">
        <f>IF(F30&gt;1,Feuil2!$A$6,$E$69)</f>
        <v>  </v>
      </c>
    </row>
    <row r="31" spans="1:7" ht="24.75" customHeight="1">
      <c r="A31" s="7">
        <v>25</v>
      </c>
      <c r="B31" s="30" t="s">
        <v>28</v>
      </c>
      <c r="C31" s="47"/>
      <c r="D31" s="36"/>
      <c r="E31" s="37"/>
      <c r="F31" s="13">
        <f t="shared" si="0"/>
        <v>0</v>
      </c>
      <c r="G31" s="14" t="str">
        <f>IF(F31&gt;1,Feuil2!$A$6,$E$69)</f>
        <v>  </v>
      </c>
    </row>
    <row r="32" spans="1:7" ht="24.75" customHeight="1">
      <c r="A32" s="7">
        <v>26</v>
      </c>
      <c r="B32" s="30" t="s">
        <v>29</v>
      </c>
      <c r="C32" s="47"/>
      <c r="D32" s="34"/>
      <c r="E32" s="35"/>
      <c r="F32" s="13">
        <f t="shared" si="0"/>
        <v>0</v>
      </c>
      <c r="G32" s="14" t="str">
        <f>IF(F32&gt;1,Feuil2!$A$6,$E$69)</f>
        <v>  </v>
      </c>
    </row>
    <row r="33" spans="1:7" ht="24.75" customHeight="1">
      <c r="A33" s="7">
        <v>27</v>
      </c>
      <c r="B33" s="30" t="s">
        <v>30</v>
      </c>
      <c r="C33" s="47"/>
      <c r="D33" s="36"/>
      <c r="E33" s="37"/>
      <c r="F33" s="13">
        <f t="shared" si="0"/>
        <v>0</v>
      </c>
      <c r="G33" s="14" t="str">
        <f>IF(F33&gt;1,Feuil2!$A$6,$E$69)</f>
        <v>  </v>
      </c>
    </row>
    <row r="34" spans="1:7" ht="24.75" customHeight="1">
      <c r="A34" s="7">
        <v>28</v>
      </c>
      <c r="B34" s="30" t="s">
        <v>31</v>
      </c>
      <c r="C34" s="47"/>
      <c r="D34" s="34"/>
      <c r="E34" s="35"/>
      <c r="F34" s="13">
        <f t="shared" si="0"/>
        <v>0</v>
      </c>
      <c r="G34" s="14" t="str">
        <f>IF(F34&gt;1,Feuil2!$A$6,$E$69)</f>
        <v>  </v>
      </c>
    </row>
    <row r="35" spans="1:7" ht="24.75" customHeight="1">
      <c r="A35" s="7">
        <v>29</v>
      </c>
      <c r="B35" s="30" t="s">
        <v>32</v>
      </c>
      <c r="C35" s="47"/>
      <c r="D35" s="36"/>
      <c r="E35" s="37"/>
      <c r="F35" s="13">
        <f t="shared" si="0"/>
        <v>0</v>
      </c>
      <c r="G35" s="14" t="str">
        <f>IF(F35&gt;1,Feuil2!$A$6,$E$69)</f>
        <v>  </v>
      </c>
    </row>
    <row r="36" spans="1:7" ht="24.75" customHeight="1">
      <c r="A36" s="7">
        <v>30</v>
      </c>
      <c r="B36" s="30" t="s">
        <v>33</v>
      </c>
      <c r="C36" s="47"/>
      <c r="D36" s="34"/>
      <c r="E36" s="35"/>
      <c r="F36" s="13">
        <f t="shared" si="0"/>
        <v>0</v>
      </c>
      <c r="G36" s="14" t="str">
        <f>IF(F36&gt;1,Feuil2!$A$6,$E$69)</f>
        <v>  </v>
      </c>
    </row>
    <row r="37" spans="1:7" ht="24.75" customHeight="1">
      <c r="A37" s="7">
        <v>31</v>
      </c>
      <c r="B37" s="30" t="s">
        <v>34</v>
      </c>
      <c r="C37" s="43" t="str">
        <f>IF($D$68=60,Feuil2!$A$7,$D$69)</f>
        <v>  </v>
      </c>
      <c r="D37" s="36"/>
      <c r="E37" s="37"/>
      <c r="F37" s="13">
        <f t="shared" si="0"/>
        <v>0</v>
      </c>
      <c r="G37" s="14" t="str">
        <f>IF(F37&gt;1,Feuil2!$A$6,$E$69)</f>
        <v>  </v>
      </c>
    </row>
    <row r="38" spans="1:7" ht="24.75" customHeight="1">
      <c r="A38" s="7">
        <v>32</v>
      </c>
      <c r="B38" s="30" t="s">
        <v>35</v>
      </c>
      <c r="C38" s="44"/>
      <c r="D38" s="34"/>
      <c r="E38" s="35"/>
      <c r="F38" s="13">
        <f t="shared" si="0"/>
        <v>0</v>
      </c>
      <c r="G38" s="14" t="str">
        <f>IF(F38&gt;1,Feuil2!$A$6,$E$69)</f>
        <v>  </v>
      </c>
    </row>
    <row r="39" spans="1:7" ht="24.75" customHeight="1">
      <c r="A39" s="7">
        <v>33</v>
      </c>
      <c r="B39" s="30" t="s">
        <v>36</v>
      </c>
      <c r="C39" s="44"/>
      <c r="D39" s="36"/>
      <c r="E39" s="37"/>
      <c r="F39" s="13">
        <f t="shared" si="0"/>
        <v>0</v>
      </c>
      <c r="G39" s="14" t="str">
        <f>IF(F39&gt;1,Feuil2!$A$6,$E$69)</f>
        <v>  </v>
      </c>
    </row>
    <row r="40" spans="1:7" ht="24.75" customHeight="1">
      <c r="A40" s="7">
        <v>34</v>
      </c>
      <c r="B40" s="30" t="s">
        <v>37</v>
      </c>
      <c r="C40" s="44"/>
      <c r="D40" s="34"/>
      <c r="E40" s="35"/>
      <c r="F40" s="13">
        <f t="shared" si="0"/>
        <v>0</v>
      </c>
      <c r="G40" s="14" t="str">
        <f>IF(F40&gt;1,Feuil2!$A$6,$E$69)</f>
        <v>  </v>
      </c>
    </row>
    <row r="41" spans="1:7" ht="24.75" customHeight="1">
      <c r="A41" s="7">
        <v>35</v>
      </c>
      <c r="B41" s="30" t="s">
        <v>38</v>
      </c>
      <c r="C41" s="44"/>
      <c r="D41" s="36"/>
      <c r="E41" s="37"/>
      <c r="F41" s="13">
        <f t="shared" si="0"/>
        <v>0</v>
      </c>
      <c r="G41" s="14" t="str">
        <f>IF(F41&gt;1,Feuil2!$A$6,$E$69)</f>
        <v>  </v>
      </c>
    </row>
    <row r="42" spans="1:7" ht="24.75" customHeight="1">
      <c r="A42" s="7">
        <v>36</v>
      </c>
      <c r="B42" s="30" t="s">
        <v>39</v>
      </c>
      <c r="C42" s="44"/>
      <c r="D42" s="34"/>
      <c r="E42" s="35"/>
      <c r="F42" s="13">
        <f t="shared" si="0"/>
        <v>0</v>
      </c>
      <c r="G42" s="14" t="str">
        <f>IF(F42&gt;1,Feuil2!$A$6,$E$69)</f>
        <v>  </v>
      </c>
    </row>
    <row r="43" spans="1:7" ht="24.75" customHeight="1">
      <c r="A43" s="7">
        <v>37</v>
      </c>
      <c r="B43" s="30" t="s">
        <v>40</v>
      </c>
      <c r="C43" s="44"/>
      <c r="D43" s="36"/>
      <c r="E43" s="37"/>
      <c r="F43" s="13">
        <f t="shared" si="0"/>
        <v>0</v>
      </c>
      <c r="G43" s="14" t="str">
        <f>IF(F43&gt;1,Feuil2!$A$6,$E$69)</f>
        <v>  </v>
      </c>
    </row>
    <row r="44" spans="1:7" ht="24.75" customHeight="1">
      <c r="A44" s="7">
        <v>38</v>
      </c>
      <c r="B44" s="30" t="s">
        <v>41</v>
      </c>
      <c r="C44" s="44"/>
      <c r="D44" s="34"/>
      <c r="E44" s="35"/>
      <c r="F44" s="13">
        <f t="shared" si="0"/>
        <v>0</v>
      </c>
      <c r="G44" s="14" t="str">
        <f>IF(F44&gt;1,Feuil2!$A$6,$E$69)</f>
        <v>  </v>
      </c>
    </row>
    <row r="45" spans="1:7" ht="24.75" customHeight="1">
      <c r="A45" s="7">
        <v>39</v>
      </c>
      <c r="B45" s="30" t="s">
        <v>42</v>
      </c>
      <c r="C45" s="44"/>
      <c r="D45" s="36"/>
      <c r="E45" s="37"/>
      <c r="F45" s="13">
        <f t="shared" si="0"/>
        <v>0</v>
      </c>
      <c r="G45" s="14" t="str">
        <f>IF(F45&gt;1,Feuil2!$A$6,$E$69)</f>
        <v>  </v>
      </c>
    </row>
    <row r="46" spans="1:7" ht="24.75" customHeight="1">
      <c r="A46" s="7">
        <v>40</v>
      </c>
      <c r="B46" s="30" t="s">
        <v>43</v>
      </c>
      <c r="C46" s="44"/>
      <c r="D46" s="34"/>
      <c r="E46" s="35"/>
      <c r="F46" s="13">
        <f t="shared" si="0"/>
        <v>0</v>
      </c>
      <c r="G46" s="14" t="str">
        <f>IF(F46&gt;1,Feuil2!$A$6,$E$69)</f>
        <v>  </v>
      </c>
    </row>
    <row r="47" spans="1:7" ht="24.75" customHeight="1">
      <c r="A47" s="7">
        <v>41</v>
      </c>
      <c r="B47" s="30" t="s">
        <v>44</v>
      </c>
      <c r="C47" s="48" t="str">
        <f>IF($D$68=60,E69,(IF($E$68&gt;=1,Feuil2!$A$3,Feuil2!$A$4)))</f>
        <v>&lt;&lt;&lt; Questionnaire à complèter &gt;&gt;&gt;</v>
      </c>
      <c r="D47" s="36"/>
      <c r="E47" s="37"/>
      <c r="F47" s="13">
        <f t="shared" si="0"/>
        <v>0</v>
      </c>
      <c r="G47" s="14" t="str">
        <f>IF(F47&gt;1,Feuil2!$A$6,$E$69)</f>
        <v>  </v>
      </c>
    </row>
    <row r="48" spans="1:7" ht="24.75" customHeight="1">
      <c r="A48" s="7">
        <v>42</v>
      </c>
      <c r="B48" s="30" t="s">
        <v>45</v>
      </c>
      <c r="C48" s="47"/>
      <c r="D48" s="34"/>
      <c r="E48" s="35"/>
      <c r="F48" s="13">
        <f t="shared" si="0"/>
        <v>0</v>
      </c>
      <c r="G48" s="14" t="str">
        <f>IF(F48&gt;1,Feuil2!$A$6,$E$69)</f>
        <v>  </v>
      </c>
    </row>
    <row r="49" spans="1:7" ht="24.75" customHeight="1">
      <c r="A49" s="7">
        <v>43</v>
      </c>
      <c r="B49" s="30" t="s">
        <v>46</v>
      </c>
      <c r="C49" s="47"/>
      <c r="D49" s="36"/>
      <c r="E49" s="37"/>
      <c r="F49" s="13">
        <f t="shared" si="0"/>
        <v>0</v>
      </c>
      <c r="G49" s="14" t="str">
        <f>IF(F49&gt;1,Feuil2!$A$6,$E$69)</f>
        <v>  </v>
      </c>
    </row>
    <row r="50" spans="1:7" ht="24.75" customHeight="1">
      <c r="A50" s="7">
        <v>44</v>
      </c>
      <c r="B50" s="30" t="s">
        <v>47</v>
      </c>
      <c r="C50" s="47"/>
      <c r="D50" s="34"/>
      <c r="E50" s="35"/>
      <c r="F50" s="13">
        <f t="shared" si="0"/>
        <v>0</v>
      </c>
      <c r="G50" s="14" t="str">
        <f>IF(F50&gt;1,Feuil2!$A$6,$E$69)</f>
        <v>  </v>
      </c>
    </row>
    <row r="51" spans="1:7" ht="24.75" customHeight="1">
      <c r="A51" s="7">
        <v>45</v>
      </c>
      <c r="B51" s="30" t="s">
        <v>48</v>
      </c>
      <c r="C51" s="47"/>
      <c r="D51" s="36"/>
      <c r="E51" s="37"/>
      <c r="F51" s="13">
        <f t="shared" si="0"/>
        <v>0</v>
      </c>
      <c r="G51" s="14" t="str">
        <f>IF(F51&gt;1,Feuil2!$A$6,$E$69)</f>
        <v>  </v>
      </c>
    </row>
    <row r="52" spans="1:7" ht="24.75" customHeight="1">
      <c r="A52" s="7">
        <v>46</v>
      </c>
      <c r="B52" s="30" t="s">
        <v>49</v>
      </c>
      <c r="C52" s="47"/>
      <c r="D52" s="34"/>
      <c r="E52" s="35"/>
      <c r="F52" s="13">
        <f t="shared" si="0"/>
        <v>0</v>
      </c>
      <c r="G52" s="14" t="str">
        <f>IF(F52&gt;1,Feuil2!$A$6,$E$69)</f>
        <v>  </v>
      </c>
    </row>
    <row r="53" spans="1:7" ht="24.75" customHeight="1">
      <c r="A53" s="7">
        <v>47</v>
      </c>
      <c r="B53" s="30" t="s">
        <v>50</v>
      </c>
      <c r="C53" s="47"/>
      <c r="D53" s="36"/>
      <c r="E53" s="37"/>
      <c r="F53" s="13">
        <f t="shared" si="0"/>
        <v>0</v>
      </c>
      <c r="G53" s="14" t="str">
        <f>IF(F53&gt;1,Feuil2!$A$6,$E$69)</f>
        <v>  </v>
      </c>
    </row>
    <row r="54" spans="1:7" ht="24.75" customHeight="1">
      <c r="A54" s="7">
        <v>48</v>
      </c>
      <c r="B54" s="30" t="s">
        <v>51</v>
      </c>
      <c r="C54" s="47"/>
      <c r="D54" s="34"/>
      <c r="E54" s="35"/>
      <c r="F54" s="13">
        <f t="shared" si="0"/>
        <v>0</v>
      </c>
      <c r="G54" s="14" t="str">
        <f>IF(F54&gt;1,Feuil2!$A$6,$E$69)</f>
        <v>  </v>
      </c>
    </row>
    <row r="55" spans="1:7" ht="24.75" customHeight="1">
      <c r="A55" s="7">
        <v>49</v>
      </c>
      <c r="B55" s="30" t="s">
        <v>52</v>
      </c>
      <c r="C55" s="47"/>
      <c r="D55" s="36"/>
      <c r="E55" s="37"/>
      <c r="F55" s="13">
        <f t="shared" si="0"/>
        <v>0</v>
      </c>
      <c r="G55" s="14" t="str">
        <f>IF(F55&gt;1,Feuil2!$A$6,$E$69)</f>
        <v>  </v>
      </c>
    </row>
    <row r="56" spans="1:7" ht="24.75" customHeight="1">
      <c r="A56" s="7">
        <v>50</v>
      </c>
      <c r="B56" s="30" t="s">
        <v>53</v>
      </c>
      <c r="C56" s="47"/>
      <c r="D56" s="38"/>
      <c r="E56" s="39"/>
      <c r="F56" s="13">
        <f t="shared" si="0"/>
        <v>0</v>
      </c>
      <c r="G56" s="14" t="str">
        <f>IF(F56&gt;1,Feuil2!$A$6,$E$69)</f>
        <v>  </v>
      </c>
    </row>
    <row r="57" spans="1:7" ht="24.75" customHeight="1">
      <c r="A57" s="7">
        <v>51</v>
      </c>
      <c r="B57" s="30" t="s">
        <v>54</v>
      </c>
      <c r="C57" s="43" t="str">
        <f>IF($D$68=60,Feuil2!$A$7,$D$69)</f>
        <v>  </v>
      </c>
      <c r="D57" s="36"/>
      <c r="E57" s="37"/>
      <c r="F57" s="13">
        <f t="shared" si="0"/>
        <v>0</v>
      </c>
      <c r="G57" s="14" t="str">
        <f>IF(F57&gt;1,Feuil2!$A$6,$E$69)</f>
        <v>  </v>
      </c>
    </row>
    <row r="58" spans="1:7" ht="24.75" customHeight="1">
      <c r="A58" s="7">
        <v>52</v>
      </c>
      <c r="B58" s="30" t="s">
        <v>55</v>
      </c>
      <c r="C58" s="44"/>
      <c r="D58" s="34"/>
      <c r="E58" s="35"/>
      <c r="F58" s="13">
        <f t="shared" si="0"/>
        <v>0</v>
      </c>
      <c r="G58" s="14" t="str">
        <f>IF(F58&gt;1,Feuil2!$A$6,$E$69)</f>
        <v>  </v>
      </c>
    </row>
    <row r="59" spans="1:7" ht="24.75" customHeight="1">
      <c r="A59" s="7">
        <v>53</v>
      </c>
      <c r="B59" s="30" t="s">
        <v>56</v>
      </c>
      <c r="C59" s="44"/>
      <c r="D59" s="36"/>
      <c r="E59" s="37"/>
      <c r="F59" s="13">
        <f t="shared" si="0"/>
        <v>0</v>
      </c>
      <c r="G59" s="14" t="str">
        <f>IF(F59&gt;1,Feuil2!$A$6,$E$69)</f>
        <v>  </v>
      </c>
    </row>
    <row r="60" spans="1:7" ht="24.75" customHeight="1">
      <c r="A60" s="7">
        <v>54</v>
      </c>
      <c r="B60" s="30" t="s">
        <v>57</v>
      </c>
      <c r="C60" s="44"/>
      <c r="D60" s="34"/>
      <c r="E60" s="35"/>
      <c r="F60" s="13">
        <f t="shared" si="0"/>
        <v>0</v>
      </c>
      <c r="G60" s="14" t="str">
        <f>IF(F60&gt;1,Feuil2!$A$6,$E$69)</f>
        <v>  </v>
      </c>
    </row>
    <row r="61" spans="1:7" ht="24.75" customHeight="1">
      <c r="A61" s="7">
        <v>55</v>
      </c>
      <c r="B61" s="30" t="s">
        <v>58</v>
      </c>
      <c r="C61" s="44"/>
      <c r="D61" s="36"/>
      <c r="E61" s="37"/>
      <c r="F61" s="13">
        <f t="shared" si="0"/>
        <v>0</v>
      </c>
      <c r="G61" s="14" t="str">
        <f>IF(F61&gt;1,Feuil2!$A$6,$E$69)</f>
        <v>  </v>
      </c>
    </row>
    <row r="62" spans="1:7" ht="24.75" customHeight="1">
      <c r="A62" s="7">
        <v>56</v>
      </c>
      <c r="B62" s="30" t="s">
        <v>59</v>
      </c>
      <c r="C62" s="44"/>
      <c r="D62" s="38"/>
      <c r="E62" s="39"/>
      <c r="F62" s="13">
        <f t="shared" si="0"/>
        <v>0</v>
      </c>
      <c r="G62" s="14" t="str">
        <f>IF(F62&gt;1,Feuil2!$A$6,$E$69)</f>
        <v>  </v>
      </c>
    </row>
    <row r="63" spans="1:7" ht="24.75" customHeight="1">
      <c r="A63" s="7">
        <v>57</v>
      </c>
      <c r="B63" s="30" t="s">
        <v>60</v>
      </c>
      <c r="C63" s="44"/>
      <c r="D63" s="36"/>
      <c r="E63" s="37"/>
      <c r="F63" s="13">
        <f t="shared" si="0"/>
        <v>0</v>
      </c>
      <c r="G63" s="14" t="str">
        <f>IF(F63&gt;1,Feuil2!$A$6,$E$69)</f>
        <v>  </v>
      </c>
    </row>
    <row r="64" spans="1:7" ht="24.75" customHeight="1">
      <c r="A64" s="7">
        <v>58</v>
      </c>
      <c r="B64" s="30" t="s">
        <v>61</v>
      </c>
      <c r="C64" s="44"/>
      <c r="D64" s="34"/>
      <c r="E64" s="35"/>
      <c r="F64" s="13">
        <f t="shared" si="0"/>
        <v>0</v>
      </c>
      <c r="G64" s="14" t="str">
        <f>IF(F64&gt;1,Feuil2!$A$6,$E$69)</f>
        <v>  </v>
      </c>
    </row>
    <row r="65" spans="1:7" ht="24.75" customHeight="1">
      <c r="A65" s="7">
        <v>59</v>
      </c>
      <c r="B65" s="30" t="s">
        <v>62</v>
      </c>
      <c r="C65" s="44"/>
      <c r="D65" s="36"/>
      <c r="E65" s="37"/>
      <c r="F65" s="13">
        <f t="shared" si="0"/>
        <v>0</v>
      </c>
      <c r="G65" s="14" t="str">
        <f>IF(F65&gt;1,Feuil2!$A$6,$E$69)</f>
        <v>  </v>
      </c>
    </row>
    <row r="66" spans="1:7" ht="24.75" customHeight="1" thickBot="1">
      <c r="A66" s="7">
        <v>60</v>
      </c>
      <c r="B66" s="31" t="s">
        <v>63</v>
      </c>
      <c r="C66" s="45"/>
      <c r="D66" s="40"/>
      <c r="E66" s="41"/>
      <c r="F66" s="13">
        <f t="shared" si="0"/>
        <v>0</v>
      </c>
      <c r="G66" s="14" t="str">
        <f>IF(F66&gt;1,Feuil2!$A$6,$E$69)</f>
        <v>  </v>
      </c>
    </row>
    <row r="67" spans="1:6" s="9" customFormat="1" ht="12.75" hidden="1">
      <c r="A67" s="8"/>
      <c r="D67"/>
      <c r="E67"/>
      <c r="F67"/>
    </row>
    <row r="68" spans="1:6" s="9" customFormat="1" ht="12.75" hidden="1">
      <c r="A68" s="8"/>
      <c r="D68">
        <f>SUM(D7:E66)</f>
        <v>0</v>
      </c>
      <c r="E68">
        <f>SUM(D7:E66)</f>
        <v>0</v>
      </c>
      <c r="F68"/>
    </row>
    <row r="69" spans="1:5" s="9" customFormat="1" ht="12.75" hidden="1">
      <c r="A69" s="8"/>
      <c r="D69" s="9" t="s">
        <v>69</v>
      </c>
      <c r="E69" s="9" t="s">
        <v>69</v>
      </c>
    </row>
    <row r="70" ht="12.75" hidden="1"/>
    <row r="71" ht="12.75" hidden="1"/>
    <row r="72" ht="12.75" hidden="1"/>
    <row r="73" ht="12.75" hidden="1"/>
  </sheetData>
  <sheetProtection password="CAF1" sheet="1" objects="1" scenarios="1" selectLockedCells="1"/>
  <mergeCells count="6">
    <mergeCell ref="C57:C66"/>
    <mergeCell ref="C7:C16"/>
    <mergeCell ref="C17:C26"/>
    <mergeCell ref="C27:C36"/>
    <mergeCell ref="C37:C46"/>
    <mergeCell ref="C47:C5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O20"/>
  <sheetViews>
    <sheetView zoomScale="110" zoomScaleNormal="110" zoomScalePageLayoutView="0" workbookViewId="0" topLeftCell="B1">
      <selection activeCell="K22" sqref="K22"/>
    </sheetView>
  </sheetViews>
  <sheetFormatPr defaultColWidth="11.421875" defaultRowHeight="12.75"/>
  <sheetData>
    <row r="1" ht="13.5" thickBot="1"/>
    <row r="2" spans="7:14" ht="13.5" thickBot="1">
      <c r="G2" s="49" t="s">
        <v>71</v>
      </c>
      <c r="H2" s="50"/>
      <c r="I2" s="49" t="s">
        <v>72</v>
      </c>
      <c r="J2" s="50"/>
      <c r="K2" s="49" t="s">
        <v>73</v>
      </c>
      <c r="L2" s="50"/>
      <c r="M2" s="49" t="s">
        <v>74</v>
      </c>
      <c r="N2" s="50"/>
    </row>
    <row r="3" spans="1:14" ht="18.75" thickBot="1">
      <c r="A3" s="11" t="s">
        <v>64</v>
      </c>
      <c r="G3" s="19" t="s">
        <v>75</v>
      </c>
      <c r="H3" s="20">
        <f>IF(Feuil1!D7=1,1,0)</f>
        <v>0</v>
      </c>
      <c r="I3" s="21" t="s">
        <v>76</v>
      </c>
      <c r="J3" s="20">
        <f>IF(Feuil1!D10=1,1,0)</f>
        <v>0</v>
      </c>
      <c r="K3" s="21" t="s">
        <v>77</v>
      </c>
      <c r="L3" s="20">
        <f>IF(Feuil1!D9=1,1,0)</f>
        <v>0</v>
      </c>
      <c r="M3" s="21" t="s">
        <v>78</v>
      </c>
      <c r="N3" s="20">
        <f>IF(Feuil1!D8=1,1,0)</f>
        <v>0</v>
      </c>
    </row>
    <row r="4" spans="1:14" ht="18.75" thickBot="1">
      <c r="A4" s="11" t="s">
        <v>65</v>
      </c>
      <c r="G4" s="19" t="s">
        <v>79</v>
      </c>
      <c r="H4" s="20">
        <f>IF(Feuil1!D13=1,1,0)</f>
        <v>0</v>
      </c>
      <c r="I4" s="21" t="s">
        <v>80</v>
      </c>
      <c r="J4" s="20">
        <f>IF(Feuil1!D12=1,1,0)</f>
        <v>0</v>
      </c>
      <c r="K4" s="21" t="s">
        <v>81</v>
      </c>
      <c r="L4" s="20">
        <f>IF(Feuil1!D11=1,1,0)</f>
        <v>0</v>
      </c>
      <c r="M4" s="21" t="s">
        <v>82</v>
      </c>
      <c r="N4" s="20">
        <f>IF(Feuil1!D14=1,1,0)</f>
        <v>0</v>
      </c>
    </row>
    <row r="5" spans="1:14" ht="18.75" thickBot="1">
      <c r="A5" s="11" t="s">
        <v>66</v>
      </c>
      <c r="G5" s="19" t="s">
        <v>83</v>
      </c>
      <c r="H5" s="20">
        <f>IF(Feuil1!D21=1,1,0)</f>
        <v>0</v>
      </c>
      <c r="I5" s="21" t="s">
        <v>84</v>
      </c>
      <c r="J5" s="20">
        <f>IF(Feuil1!D16=1,1,0)</f>
        <v>0</v>
      </c>
      <c r="K5" s="21" t="s">
        <v>85</v>
      </c>
      <c r="L5" s="20">
        <f>IF(Feuil1!D15=1,1,0)</f>
        <v>0</v>
      </c>
      <c r="M5" s="21" t="s">
        <v>86</v>
      </c>
      <c r="N5" s="20">
        <f>IF(Feuil1!D20=1,1,0)</f>
        <v>0</v>
      </c>
    </row>
    <row r="6" spans="1:14" ht="18.75" thickBot="1">
      <c r="A6" s="11" t="s">
        <v>67</v>
      </c>
      <c r="G6" s="19" t="s">
        <v>87</v>
      </c>
      <c r="H6" s="20">
        <f>IF(Feuil1!D22=1,1,0)</f>
        <v>0</v>
      </c>
      <c r="I6" s="21" t="s">
        <v>88</v>
      </c>
      <c r="J6" s="20">
        <f>IF(Feuil1!D17=1,1,0)</f>
        <v>0</v>
      </c>
      <c r="K6" s="21" t="s">
        <v>89</v>
      </c>
      <c r="L6" s="20">
        <f>IF(Feuil1!D18=1,1,0)</f>
        <v>0</v>
      </c>
      <c r="M6" s="21" t="s">
        <v>90</v>
      </c>
      <c r="N6" s="20">
        <f>IF(Feuil1!D24=1,1,0)</f>
        <v>0</v>
      </c>
    </row>
    <row r="7" spans="1:14" ht="18.75" thickBot="1">
      <c r="A7" s="11" t="s">
        <v>68</v>
      </c>
      <c r="G7" s="19" t="s">
        <v>91</v>
      </c>
      <c r="H7" s="20">
        <f>IF(Feuil1!D23=1,1,0)</f>
        <v>0</v>
      </c>
      <c r="I7" s="21" t="s">
        <v>92</v>
      </c>
      <c r="J7" s="20">
        <f>IF(Feuil1!D26=1,1,0)</f>
        <v>0</v>
      </c>
      <c r="K7" s="21" t="s">
        <v>93</v>
      </c>
      <c r="L7" s="20">
        <f>IF(Feuil1!D19=1,1,0)</f>
        <v>0</v>
      </c>
      <c r="M7" s="21" t="s">
        <v>94</v>
      </c>
      <c r="N7" s="20">
        <f>IF(Feuil1!D29=1,1,0)</f>
        <v>0</v>
      </c>
    </row>
    <row r="8" spans="7:14" ht="15.75" thickBot="1">
      <c r="G8" s="19" t="s">
        <v>95</v>
      </c>
      <c r="H8" s="20">
        <f>IF(Feuil1!D31=1,1,0)</f>
        <v>0</v>
      </c>
      <c r="I8" s="21" t="s">
        <v>96</v>
      </c>
      <c r="J8" s="20">
        <f>IF(Feuil1!D27=1,1,0)</f>
        <v>0</v>
      </c>
      <c r="K8" s="21" t="s">
        <v>97</v>
      </c>
      <c r="L8" s="20">
        <f>IF(Feuil1!D25=1,1,0)</f>
        <v>0</v>
      </c>
      <c r="M8" s="21" t="s">
        <v>98</v>
      </c>
      <c r="N8" s="20">
        <f>IF(Feuil1!D30=1,1,0)</f>
        <v>0</v>
      </c>
    </row>
    <row r="9" spans="7:14" ht="15.75" thickBot="1">
      <c r="G9" s="19" t="s">
        <v>99</v>
      </c>
      <c r="H9" s="20">
        <f>IF(Feuil1!D32=1,1,0)</f>
        <v>0</v>
      </c>
      <c r="I9" s="21" t="s">
        <v>100</v>
      </c>
      <c r="J9" s="20">
        <f>IF(Feuil1!D34=1,1,0)</f>
        <v>0</v>
      </c>
      <c r="K9" s="21" t="s">
        <v>101</v>
      </c>
      <c r="L9" s="20">
        <f>IF(Feuil1!D28=1,1,0)</f>
        <v>0</v>
      </c>
      <c r="M9" s="21" t="s">
        <v>102</v>
      </c>
      <c r="N9" s="20">
        <f>IF(Feuil1!D33=1,1,0)</f>
        <v>0</v>
      </c>
    </row>
    <row r="10" spans="7:14" ht="15.75" thickBot="1">
      <c r="G10" s="19" t="s">
        <v>103</v>
      </c>
      <c r="H10" s="20">
        <f>IF(Feuil1!D41=1,1,0)</f>
        <v>0</v>
      </c>
      <c r="I10" s="21" t="s">
        <v>104</v>
      </c>
      <c r="J10" s="20">
        <f>IF(Feuil1!D35=1,1,0)</f>
        <v>0</v>
      </c>
      <c r="K10" s="21" t="s">
        <v>105</v>
      </c>
      <c r="L10" s="20">
        <f>IF(Feuil1!D37=1,1,0)</f>
        <v>0</v>
      </c>
      <c r="M10" s="21" t="s">
        <v>106</v>
      </c>
      <c r="N10" s="20">
        <f>IF(Feuil1!D39=1,1,0)</f>
        <v>0</v>
      </c>
    </row>
    <row r="11" spans="7:14" ht="15.75" thickBot="1">
      <c r="G11" s="19" t="s">
        <v>107</v>
      </c>
      <c r="H11" s="20">
        <f>IF(Feuil1!D42=1,1,0)</f>
        <v>0</v>
      </c>
      <c r="I11" s="21" t="s">
        <v>108</v>
      </c>
      <c r="J11" s="20">
        <f>IF(Feuil1!D36=1,1,0)</f>
        <v>0</v>
      </c>
      <c r="K11" s="21" t="s">
        <v>109</v>
      </c>
      <c r="L11" s="20">
        <f>IF(Feuil1!D38=1,1,0)</f>
        <v>0</v>
      </c>
      <c r="M11" s="21" t="s">
        <v>110</v>
      </c>
      <c r="N11" s="20">
        <f>IF(Feuil1!D40=1,1,0)</f>
        <v>0</v>
      </c>
    </row>
    <row r="12" spans="7:14" ht="15.75" thickBot="1">
      <c r="G12" s="19" t="s">
        <v>111</v>
      </c>
      <c r="H12" s="20">
        <f>IF(Feuil1!D43=1,1,0)</f>
        <v>0</v>
      </c>
      <c r="I12" s="21" t="s">
        <v>112</v>
      </c>
      <c r="J12" s="20">
        <f>IF(Feuil1!D45=1,1,0)</f>
        <v>0</v>
      </c>
      <c r="K12" s="21" t="s">
        <v>113</v>
      </c>
      <c r="L12" s="20">
        <f>IF(Feuil1!D47=1,1,0)</f>
        <v>0</v>
      </c>
      <c r="M12" s="21" t="s">
        <v>114</v>
      </c>
      <c r="N12" s="20">
        <f>IF(Feuil1!D44=1,1,0)</f>
        <v>0</v>
      </c>
    </row>
    <row r="13" spans="7:14" ht="15.75" thickBot="1">
      <c r="G13" s="19" t="s">
        <v>115</v>
      </c>
      <c r="H13" s="20">
        <f>IF(Feuil1!D56=1,1,0)</f>
        <v>0</v>
      </c>
      <c r="I13" s="21" t="s">
        <v>116</v>
      </c>
      <c r="J13" s="20">
        <f>IF(Feuil1!D46=1,1,0)</f>
        <v>0</v>
      </c>
      <c r="K13" s="21" t="s">
        <v>117</v>
      </c>
      <c r="L13" s="20">
        <f>IF(Feuil1!D48=1,1,0)</f>
        <v>0</v>
      </c>
      <c r="M13" s="21" t="s">
        <v>118</v>
      </c>
      <c r="N13" s="20">
        <f>IF(Feuil1!D49=1,1,0)</f>
        <v>0</v>
      </c>
    </row>
    <row r="14" spans="7:14" ht="15.75" thickBot="1">
      <c r="G14" s="19" t="s">
        <v>119</v>
      </c>
      <c r="H14" s="20">
        <f>IF(Feuil1!D57=1,1,0)</f>
        <v>0</v>
      </c>
      <c r="I14" s="21" t="s">
        <v>120</v>
      </c>
      <c r="J14" s="20">
        <f>IF(Feuil1!D54=1,1,0)</f>
        <v>0</v>
      </c>
      <c r="K14" s="21" t="s">
        <v>121</v>
      </c>
      <c r="L14" s="20">
        <f>IF(Feuil1!D52=1,1,0)</f>
        <v>0</v>
      </c>
      <c r="M14" s="21" t="s">
        <v>122</v>
      </c>
      <c r="N14" s="20">
        <f>IF(Feuil1!D50=1,1,0)</f>
        <v>0</v>
      </c>
    </row>
    <row r="15" spans="7:14" ht="15.75" thickBot="1">
      <c r="G15" s="19" t="s">
        <v>123</v>
      </c>
      <c r="H15" s="20">
        <f>IF(Feuil1!D58=1,1,0)</f>
        <v>0</v>
      </c>
      <c r="I15" s="21" t="s">
        <v>124</v>
      </c>
      <c r="J15" s="20">
        <f>IF(Feuil1!D55=1,1,0)</f>
        <v>0</v>
      </c>
      <c r="K15" s="21" t="s">
        <v>125</v>
      </c>
      <c r="L15" s="20">
        <f>IF(Feuil1!D53=1,1,0)</f>
        <v>0</v>
      </c>
      <c r="M15" s="21" t="s">
        <v>126</v>
      </c>
      <c r="N15" s="20">
        <f>IF(Feuil1!D51=1,1,0)</f>
        <v>0</v>
      </c>
    </row>
    <row r="16" spans="7:14" ht="15.75" thickBot="1">
      <c r="G16" s="19" t="s">
        <v>127</v>
      </c>
      <c r="H16" s="20">
        <f>IF(Feuil1!D65=1,1,0)</f>
        <v>0</v>
      </c>
      <c r="I16" s="21" t="s">
        <v>128</v>
      </c>
      <c r="J16" s="20">
        <f>IF(Feuil1!D61=1,1,0)</f>
        <v>0</v>
      </c>
      <c r="K16" s="21" t="s">
        <v>129</v>
      </c>
      <c r="L16" s="20">
        <f>IF(Feuil1!D60=1,1,0)</f>
        <v>0</v>
      </c>
      <c r="M16" s="21" t="s">
        <v>130</v>
      </c>
      <c r="N16" s="20">
        <f>IF(Feuil1!D59=1,1,0)</f>
        <v>0</v>
      </c>
    </row>
    <row r="17" spans="7:14" ht="15.75" thickBot="1">
      <c r="G17" s="19" t="s">
        <v>131</v>
      </c>
      <c r="H17" s="20">
        <f>IF(Feuil1!D66=1,1,0)</f>
        <v>0</v>
      </c>
      <c r="I17" s="21" t="s">
        <v>132</v>
      </c>
      <c r="J17" s="20">
        <f>IF(Feuil1!D62=1,1,0)</f>
        <v>0</v>
      </c>
      <c r="K17" s="21" t="s">
        <v>133</v>
      </c>
      <c r="L17" s="20">
        <f>IF(Feuil1!D63=1,1,0)</f>
        <v>0</v>
      </c>
      <c r="M17" s="21" t="s">
        <v>134</v>
      </c>
      <c r="N17" s="20">
        <f>IF(Feuil1!D64=1,1,0)</f>
        <v>0</v>
      </c>
    </row>
    <row r="18" spans="7:15" ht="16.5" thickBot="1">
      <c r="G18" s="22" t="s">
        <v>135</v>
      </c>
      <c r="H18" s="23">
        <f>SUM(H3:H17)</f>
        <v>0</v>
      </c>
      <c r="I18" s="23" t="s">
        <v>135</v>
      </c>
      <c r="J18" s="23">
        <f>SUM(J3:J17)</f>
        <v>0</v>
      </c>
      <c r="K18" s="23" t="s">
        <v>135</v>
      </c>
      <c r="L18" s="23">
        <f>SUM(L3:L17)</f>
        <v>0</v>
      </c>
      <c r="M18" s="23" t="s">
        <v>135</v>
      </c>
      <c r="N18" s="24">
        <f>SUM(N3:N17)</f>
        <v>0</v>
      </c>
      <c r="O18">
        <f>H18+J18+L18+N18</f>
        <v>0</v>
      </c>
    </row>
    <row r="19" spans="8:14" ht="12.75">
      <c r="H19" s="25" t="str">
        <f>IF(Feuil1!$E$68=60,H18/$O$18,$H$20)</f>
        <v>  </v>
      </c>
      <c r="J19" s="25" t="str">
        <f>IF(Feuil1!$E$68=60,J18/$O$18,$H$20)</f>
        <v>  </v>
      </c>
      <c r="L19" s="25" t="str">
        <f>IF(Feuil1!$E$68=60,L18/$O$18,$H$20)</f>
        <v>  </v>
      </c>
      <c r="N19" s="25" t="str">
        <f>IF(Feuil1!$E$68=60,N18/$O$18,$H$20)</f>
        <v>  </v>
      </c>
    </row>
    <row r="20" ht="12.75">
      <c r="H20" s="9" t="s">
        <v>69</v>
      </c>
    </row>
  </sheetData>
  <sheetProtection/>
  <mergeCells count="4"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2:I26"/>
  <sheetViews>
    <sheetView showGridLines="0" view="pageLayout" zoomScale="110" zoomScalePageLayoutView="110" workbookViewId="0" topLeftCell="A4">
      <selection activeCell="C26" sqref="C26"/>
    </sheetView>
  </sheetViews>
  <sheetFormatPr defaultColWidth="11.421875" defaultRowHeight="12.75"/>
  <cols>
    <col min="1" max="2" width="11.421875" style="15" customWidth="1"/>
    <col min="3" max="3" width="13.7109375" style="15" customWidth="1"/>
    <col min="4" max="4" width="14.140625" style="15" customWidth="1"/>
    <col min="5" max="5" width="10.140625" style="15" customWidth="1"/>
    <col min="6" max="6" width="8.421875" style="15" customWidth="1"/>
    <col min="7" max="7" width="6.57421875" style="15" customWidth="1"/>
    <col min="8" max="8" width="9.28125" style="15" customWidth="1"/>
    <col min="9" max="16384" width="11.421875" style="15" customWidth="1"/>
  </cols>
  <sheetData>
    <row r="1" ht="12.75"/>
    <row r="2" ht="12.75">
      <c r="D2" s="18"/>
    </row>
    <row r="3" spans="4:9" ht="15" customHeight="1">
      <c r="D3" s="18"/>
      <c r="E3" s="17" t="s">
        <v>70</v>
      </c>
      <c r="F3" s="51">
        <f>Feuil1!B4</f>
        <v>0</v>
      </c>
      <c r="G3" s="52"/>
      <c r="H3" s="52"/>
      <c r="I3" s="53"/>
    </row>
    <row r="8" spans="6:8" ht="15">
      <c r="F8" s="26" t="str">
        <f>Feuil2!L19</f>
        <v>  </v>
      </c>
      <c r="H8" s="26" t="str">
        <f>Feuil2!J19</f>
        <v>  </v>
      </c>
    </row>
    <row r="9" spans="6:8" ht="15">
      <c r="F9" s="26"/>
      <c r="H9" s="26"/>
    </row>
    <row r="15" spans="6:8" ht="15.75">
      <c r="F15" s="26" t="str">
        <f>Feuil2!H19</f>
        <v>  </v>
      </c>
      <c r="H15" s="27" t="str">
        <f>Feuil2!N19</f>
        <v>  </v>
      </c>
    </row>
    <row r="16" spans="4:8" ht="15.75">
      <c r="D16" s="16"/>
      <c r="F16" s="26"/>
      <c r="H16" s="27"/>
    </row>
    <row r="17" spans="4:6" ht="12.75">
      <c r="D17" s="16"/>
      <c r="F17" s="16"/>
    </row>
    <row r="18" ht="12.75">
      <c r="F18" s="16"/>
    </row>
    <row r="26" ht="12.75">
      <c r="C26" s="28" t="s">
        <v>137</v>
      </c>
    </row>
  </sheetData>
  <sheetProtection password="CAF1" sheet="1" objects="1" scenarios="1" selectLockedCells="1" selectUnlockedCells="1"/>
  <mergeCells count="1">
    <mergeCell ref="F3:I3"/>
  </mergeCells>
  <printOptions/>
  <pageMargins left="0.20833333333333334" right="0.04807692307692308" top="0.625" bottom="0.984251969" header="0.043402777777777776" footer="0.4921259845"/>
  <pageSetup horizontalDpi="600" verticalDpi="600" orientation="landscape" paperSize="9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2018-05-14T13:19:55Z</cp:lastPrinted>
  <dcterms:created xsi:type="dcterms:W3CDTF">2018-04-10T15:11:49Z</dcterms:created>
  <dcterms:modified xsi:type="dcterms:W3CDTF">2018-05-14T14:32:23Z</dcterms:modified>
  <cp:category/>
  <cp:version/>
  <cp:contentType/>
  <cp:contentStatus/>
</cp:coreProperties>
</file>